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8832"/>
  </bookViews>
  <sheets>
    <sheet name="Budget familial" sheetId="1" r:id="rId1"/>
  </sheets>
  <calcPr calcId="171026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21" i="1"/>
  <c r="E37" i="1"/>
  <c r="E38" i="1"/>
  <c r="E39" i="1"/>
  <c r="E40" i="1"/>
  <c r="E41" i="1"/>
  <c r="E9" i="1"/>
  <c r="E15" i="1"/>
  <c r="E16" i="1"/>
  <c r="E14" i="1"/>
  <c r="E17" i="1"/>
  <c r="D41" i="1"/>
  <c r="D9" i="1"/>
  <c r="C41" i="1"/>
  <c r="C9" i="1"/>
  <c r="D17" i="1"/>
  <c r="D8" i="1"/>
  <c r="D10" i="1"/>
  <c r="C17" i="1"/>
  <c r="C8" i="1"/>
  <c r="C10" i="1"/>
  <c r="E8" i="1"/>
  <c r="E10" i="1"/>
</calcChain>
</file>

<file path=xl/sharedStrings.xml><?xml version="1.0" encoding="utf-8"?>
<sst xmlns="http://schemas.openxmlformats.org/spreadsheetml/2006/main" count="43" uniqueCount="35">
  <si>
    <t>[Mois]</t>
  </si>
  <si>
    <t>[Année]</t>
  </si>
  <si>
    <t>Budget familial mensuel</t>
  </si>
  <si>
    <t>Trésorerie</t>
  </si>
  <si>
    <t>Anticipé</t>
  </si>
  <si>
    <t>Réel</t>
  </si>
  <si>
    <t>Écart</t>
  </si>
  <si>
    <t>Revenu total</t>
  </si>
  <si>
    <t>Dépenses totales</t>
  </si>
  <si>
    <t>Liquidités totales</t>
  </si>
  <si>
    <t>Revenu mensuel</t>
  </si>
  <si>
    <t>Revenu 1</t>
  </si>
  <si>
    <t>Revenu 2</t>
  </si>
  <si>
    <t>Autres revenus</t>
  </si>
  <si>
    <t>Dépenses mensuelles</t>
  </si>
  <si>
    <t>Logement</t>
  </si>
  <si>
    <t>Courses</t>
  </si>
  <si>
    <t>Téléphone</t>
  </si>
  <si>
    <t>Électricité/Gaz</t>
  </si>
  <si>
    <t>Eau/Assainissement/Ordures</t>
  </si>
  <si>
    <t>Câble</t>
  </si>
  <si>
    <t>Internet</t>
  </si>
  <si>
    <t>Entretien/Réparations</t>
  </si>
  <si>
    <t>Crèche</t>
  </si>
  <si>
    <t>Frais d’inscription</t>
  </si>
  <si>
    <t>Animaux</t>
  </si>
  <si>
    <t>Transport</t>
  </si>
  <si>
    <t>Soins personnels</t>
  </si>
  <si>
    <t>Assurance</t>
  </si>
  <si>
    <t>Cartes de crédit</t>
  </si>
  <si>
    <t>Prêts</t>
  </si>
  <si>
    <t>Impôts</t>
  </si>
  <si>
    <t>Cadeaux/Dons</t>
  </si>
  <si>
    <t>Épargne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</si>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</sst>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"/>
    <numFmt numFmtId="165" formatCode="#,##0\ &quot;€&quot;"/>
  </numFmts>
  <fonts count="17" x14ac:knownFonts="1">
    <font>
      <sz val="10"/>
      <color theme="1" tint="0.34998626667073579"/>
      <name val="Arial"/>
      <family val="2"/>
      <scheme val="minor"/>
    </font>
    <font>
      <i/>
      <sz val="16"/>
      <color theme="1" tint="0.499984740745262"/>
      <name val="Arial"/>
      <family val="2"/>
      <scheme val="major"/>
    </font>
    <font>
      <b/>
      <sz val="11"/>
      <color theme="1"/>
      <name val="Arial"/>
      <family val="2"/>
      <scheme val="minor"/>
    </font>
    <font>
      <sz val="10"/>
      <color theme="4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theme="7"/>
      <name val="Arial"/>
      <family val="2"/>
      <scheme val="minor"/>
    </font>
    <font>
      <sz val="24"/>
      <color theme="6"/>
      <name val="Arial"/>
      <family val="2"/>
      <scheme val="major"/>
    </font>
    <font>
      <b/>
      <sz val="56"/>
      <color theme="6"/>
      <name val="Arial"/>
      <family val="2"/>
      <scheme val="major"/>
    </font>
    <font>
      <b/>
      <sz val="10"/>
      <color theme="6"/>
      <name val="Arial"/>
      <family val="2"/>
      <scheme val="major"/>
    </font>
    <font>
      <b/>
      <sz val="10"/>
      <color theme="4"/>
      <name val="Arial"/>
      <family val="2"/>
      <scheme val="major"/>
    </font>
    <font>
      <sz val="10"/>
      <color theme="6"/>
      <name val="Arial"/>
      <family val="2"/>
      <scheme val="major"/>
    </font>
    <font>
      <sz val="10"/>
      <color theme="4"/>
      <name val="Arial"/>
      <family val="2"/>
      <scheme val="major"/>
    </font>
    <font>
      <sz val="10"/>
      <color theme="5"/>
      <name val="Arial"/>
      <family val="2"/>
      <scheme val="major"/>
    </font>
    <font>
      <sz val="10"/>
      <color theme="7"/>
      <name val="Arial"/>
      <family val="2"/>
      <scheme val="major"/>
    </font>
    <font>
      <sz val="10"/>
      <color theme="4"/>
      <name val="Arial"/>
      <scheme val="minor"/>
    </font>
    <font>
      <sz val="10"/>
      <color theme="5"/>
      <name val="Arial"/>
      <scheme val="minor"/>
    </font>
    <font>
      <sz val="10"/>
      <color theme="7"/>
      <name val="Arial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</borders>
  <cellStyleXfs count="7">
    <xf numFmtId="0" fontId="0" fillId="0" borderId="0"/>
    <xf numFmtId="0" fontId="1" fillId="0" borderId="0" applyNumberFormat="0" applyFill="0" applyBorder="0" applyProtection="0">
      <alignment horizontal="left" vertical="top"/>
    </xf>
    <xf numFmtId="0" fontId="6" fillId="0" borderId="0" applyNumberFormat="0" applyFill="0" applyProtection="0">
      <alignment horizontal="left"/>
    </xf>
    <xf numFmtId="0" fontId="7" fillId="0" borderId="0" applyNumberFormat="0" applyFill="0" applyProtection="0">
      <alignment horizontal="left" vertical="center"/>
    </xf>
    <xf numFmtId="0" fontId="8" fillId="0" borderId="0" applyNumberFormat="0" applyFill="0" applyProtection="0">
      <alignment horizontal="left" indent="1"/>
    </xf>
    <xf numFmtId="0" fontId="9" fillId="0" borderId="0" applyNumberFormat="0" applyFill="0" applyBorder="0" applyAlignment="0" applyProtection="0"/>
    <xf numFmtId="0" fontId="2" fillId="0" borderId="0" applyNumberFormat="0" applyFill="0" applyAlignment="0" applyProtection="0"/>
  </cellStyleXfs>
  <cellXfs count="25">
    <xf numFmtId="0" fontId="0" fillId="0" borderId="0" xfId="0"/>
    <xf numFmtId="0" fontId="6" fillId="0" borderId="0" xfId="2">
      <alignment horizontal="left"/>
    </xf>
    <xf numFmtId="0" fontId="0" fillId="0" borderId="0" xfId="0" applyBorder="1"/>
    <xf numFmtId="0" fontId="0" fillId="0" borderId="1" xfId="0" applyBorder="1"/>
    <xf numFmtId="0" fontId="7" fillId="0" borderId="0" xfId="3" applyAlignment="1">
      <alignment horizontal="left" vertical="center"/>
    </xf>
    <xf numFmtId="0" fontId="1" fillId="0" borderId="0" xfId="1" applyAlignment="1">
      <alignment horizontal="left" vertical="top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64" fontId="3" fillId="0" borderId="0" xfId="0" applyNumberFormat="1" applyFont="1" applyAlignment="1">
      <alignment horizontal="right" vertical="center" indent="2"/>
    </xf>
    <xf numFmtId="164" fontId="4" fillId="0" borderId="0" xfId="0" applyNumberFormat="1" applyFont="1" applyAlignment="1">
      <alignment horizontal="right" vertical="center" indent="2"/>
    </xf>
    <xf numFmtId="164" fontId="5" fillId="0" borderId="0" xfId="0" applyNumberFormat="1" applyFont="1" applyAlignment="1">
      <alignment horizontal="right" vertical="center" indent="2"/>
    </xf>
    <xf numFmtId="0" fontId="0" fillId="0" borderId="0" xfId="0" applyAlignment="1">
      <alignment horizontal="right" indent="2"/>
    </xf>
    <xf numFmtId="0" fontId="0" fillId="0" borderId="0" xfId="0" applyBorder="1" applyAlignment="1">
      <alignment horizontal="right" indent="2"/>
    </xf>
    <xf numFmtId="0" fontId="0" fillId="0" borderId="1" xfId="0" applyBorder="1" applyAlignment="1">
      <alignment horizontal="right" indent="2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right" vertical="center" indent="2"/>
    </xf>
    <xf numFmtId="0" fontId="12" fillId="0" borderId="0" xfId="0" applyFont="1" applyAlignment="1">
      <alignment horizontal="right" vertical="center" indent="2"/>
    </xf>
    <xf numFmtId="0" fontId="13" fillId="0" borderId="0" xfId="0" applyFont="1" applyAlignment="1">
      <alignment horizontal="right" vertical="center" indent="2"/>
    </xf>
    <xf numFmtId="0" fontId="10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right" vertical="center" indent="2"/>
    </xf>
    <xf numFmtId="165" fontId="4" fillId="0" borderId="0" xfId="0" applyNumberFormat="1" applyFont="1" applyAlignment="1">
      <alignment horizontal="right" vertical="center" indent="2"/>
    </xf>
    <xf numFmtId="165" fontId="5" fillId="0" borderId="0" xfId="0" applyNumberFormat="1" applyFont="1" applyAlignment="1">
      <alignment horizontal="right" vertical="center" indent="2"/>
    </xf>
    <xf numFmtId="165" fontId="14" fillId="0" borderId="0" xfId="0" applyNumberFormat="1" applyFont="1" applyAlignment="1">
      <alignment horizontal="right" vertical="center" indent="2"/>
    </xf>
    <xf numFmtId="165" fontId="15" fillId="0" borderId="0" xfId="0" applyNumberFormat="1" applyFont="1" applyAlignment="1">
      <alignment horizontal="right" vertical="center" indent="2"/>
    </xf>
    <xf numFmtId="165" fontId="16" fillId="0" borderId="0" xfId="0" applyNumberFormat="1" applyFont="1" applyAlignment="1">
      <alignment horizontal="right" vertical="center" indent="2"/>
    </xf>
  </cellXfs>
  <cellStyles count="7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  <cellStyle name="Total" xfId="6" builtinId="25" customBuiltin="1"/>
  </cellStyles>
  <dxfs count="24">
    <dxf>
      <font>
        <b val="0"/>
        <i val="0"/>
        <strike val="0"/>
        <outline val="0"/>
        <shadow val="0"/>
        <u val="none"/>
        <vertAlign val="baseline"/>
        <sz val="10"/>
        <color theme="7"/>
        <name val="Arial"/>
        <scheme val="minor"/>
      </font>
      <numFmt numFmtId="165" formatCode="#,##0\ &quot;€&quot;"/>
      <alignment horizontal="right" vertical="center" textRotation="0" wrapText="0" indent="2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theme="5"/>
        <name val="Arial"/>
        <scheme val="minor"/>
      </font>
      <numFmt numFmtId="165" formatCode="#,##0\ &quot;€&quot;"/>
      <alignment horizontal="right" vertical="center" textRotation="0" wrapText="0" indent="2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theme="4"/>
        <name val="Arial"/>
        <scheme val="minor"/>
      </font>
      <numFmt numFmtId="165" formatCode="#,##0\ &quot;€&quot;"/>
      <alignment horizontal="right" vertical="center" textRotation="0" wrapText="0" indent="2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theme="7"/>
        <name val="Arial"/>
        <scheme val="minor"/>
      </font>
      <numFmt numFmtId="165" formatCode="#,##0\ &quot;€&quot;"/>
      <alignment horizontal="right" vertical="center" textRotation="0" wrapText="0" indent="2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theme="5"/>
        <name val="Arial"/>
        <scheme val="minor"/>
      </font>
      <numFmt numFmtId="165" formatCode="#,##0\ &quot;€&quot;"/>
      <alignment horizontal="right" vertical="center" textRotation="0" wrapText="0" indent="2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theme="4"/>
        <name val="Arial"/>
        <scheme val="minor"/>
      </font>
      <numFmt numFmtId="165" formatCode="#,##0\ &quot;€&quot;"/>
      <alignment horizontal="right" vertical="center" textRotation="0" wrapText="0" indent="2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maj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/>
        <name val="Arial"/>
        <scheme val="minor"/>
      </font>
      <numFmt numFmtId="164" formatCode="&quot;$&quot;#,##0"/>
      <alignment horizontal="right" vertical="center" textRotation="0" wrapText="0" indent="2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theme="7"/>
        <name val="Arial"/>
        <scheme val="minor"/>
      </font>
      <numFmt numFmtId="165" formatCode="#,##0\ &quot;€&quot;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scheme val="minor"/>
      </font>
      <numFmt numFmtId="164" formatCode="&quot;$&quot;#,##0"/>
      <alignment horizontal="right" vertical="center" textRotation="0" wrapText="0" indent="2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theme="5"/>
        <name val="Arial"/>
        <scheme val="minor"/>
      </font>
      <numFmt numFmtId="165" formatCode="#,##0\ &quot;€&quot;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scheme val="minor"/>
      </font>
      <numFmt numFmtId="164" formatCode="&quot;$&quot;#,##0"/>
      <alignment horizontal="right" vertical="center" textRotation="0" wrapText="0" indent="2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theme="4"/>
        <name val="Arial"/>
        <scheme val="minor"/>
      </font>
      <numFmt numFmtId="165" formatCode="#,##0\ &quot;€&quot;"/>
      <alignment horizontal="right" vertical="center" textRotation="0" wrapText="0" indent="2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major"/>
      </font>
      <alignment horizontal="general" vertical="center" textRotation="0" wrapText="0" indent="0" justifyLastLine="0" shrinkToFit="0" readingOrder="0"/>
    </dxf>
    <dxf>
      <font>
        <b/>
        <i val="0"/>
        <color theme="1" tint="0.24994659260841701"/>
      </font>
      <fill>
        <patternFill>
          <bgColor theme="2"/>
        </patternFill>
      </fill>
      <border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</font>
      <border>
        <bottom style="thin">
          <color theme="1" tint="0.499984740745262"/>
        </bottom>
      </border>
    </dxf>
    <dxf>
      <border>
        <horizontal style="thin">
          <color theme="0" tint="-0.24994659260841701"/>
        </horizontal>
      </border>
    </dxf>
  </dxfs>
  <tableStyles count="1" defaultTableStyle="Table Budget" defaultPivotStyle="PivotStyleLight16">
    <tableStyle name="Table Budget" pivot="0" count="3">
      <tableStyleElement type="wholeTable" dxfId="23"/>
      <tableStyleElement type="headerRow" dxfId="22"/>
      <tableStyleElement type="totalRow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716024908914837"/>
          <c:y val="0.1702132503050636"/>
          <c:w val="0.86007165436409405"/>
          <c:h val="0.66070226694149947"/>
        </c:manualLayout>
      </c:layout>
      <c:barChart>
        <c:barDir val="col"/>
        <c:grouping val="clustered"/>
        <c:varyColors val="0"/>
        <c:ser>
          <c:idx val="0"/>
          <c:order val="0"/>
          <c:tx>
            <c:v>Anticipé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3"/>
              <c:pt idx="0">
                <c:v>Revenu total</c:v>
              </c:pt>
              <c:pt idx="1">
                <c:v>Dépenses totales</c:v>
              </c:pt>
              <c:pt idx="2">
                <c:v>Liquidités totales</c:v>
              </c:pt>
            </c:strLit>
          </c:cat>
          <c:val>
            <c:numRef>
              <c:f>'Budget familial'!$C$8:$C$10</c:f>
              <c:numCache>
                <c:formatCode>#,##0\ "€"</c:formatCode>
                <c:ptCount val="3"/>
                <c:pt idx="0">
                  <c:v>5700</c:v>
                </c:pt>
                <c:pt idx="1">
                  <c:v>3603</c:v>
                </c:pt>
                <c:pt idx="2">
                  <c:v>2097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5B4-4421-9237-5655AC2C088E}"/>
            </c:ext>
          </c:extLst>
        </c:ser>
        <c:ser>
          <c:idx val="1"/>
          <c:order val="1"/>
          <c:tx>
            <c:v>Réel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3"/>
              <c:pt idx="0">
                <c:v>Revenu total</c:v>
              </c:pt>
              <c:pt idx="1">
                <c:v>Dépenses totales</c:v>
              </c:pt>
              <c:pt idx="2">
                <c:v>Liquidités totales</c:v>
              </c:pt>
            </c:strLit>
          </c:cat>
          <c:val>
            <c:numRef>
              <c:f>'Budget familial'!$D$8:$D$10</c:f>
              <c:numCache>
                <c:formatCode>#,##0\ "€"</c:formatCode>
                <c:ptCount val="3"/>
                <c:pt idx="0">
                  <c:v>5500</c:v>
                </c:pt>
                <c:pt idx="1">
                  <c:v>3655</c:v>
                </c:pt>
                <c:pt idx="2">
                  <c:v>1845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5B4-4421-9237-5655AC2C08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6477696"/>
        <c:axId val="216479232"/>
      </c:barChart>
      <c:catAx>
        <c:axId val="216477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6479232"/>
        <c:crosses val="autoZero"/>
        <c:auto val="1"/>
        <c:lblAlgn val="ctr"/>
        <c:lblOffset val="100"/>
        <c:noMultiLvlLbl val="0"/>
      </c:catAx>
      <c:valAx>
        <c:axId val="21647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6477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9122191665889807"/>
          <c:y val="1.2778510124005852E-2"/>
          <c:w val="0.20180446194225721"/>
          <c:h val="8.86084864391950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</xdr:colOff>
      <xdr:row>3</xdr:row>
      <xdr:rowOff>79716</xdr:rowOff>
    </xdr:from>
    <xdr:to>
      <xdr:col>5</xdr:col>
      <xdr:colOff>40296</xdr:colOff>
      <xdr:row>4</xdr:row>
      <xdr:rowOff>213359</xdr:rowOff>
    </xdr:to>
    <xdr:graphicFrame macro="">
      <xdr:nvGraphicFramePr>
        <xdr:cNvPr id="8" name="Graphique 7" descr="Graphique affichant le total projeté et le revenu réel, les dépenses et la trésorerie." title="Exemple de graphique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4" name="Trésorerie" displayName="Trésorerie" ref="B7:E10" totalsRowCount="1" headerRowDxfId="20">
  <autoFilter ref="B7:E9"/>
  <tableColumns count="4">
    <tableColumn id="1" name="Trésorerie" totalsRowLabel="Liquidités totales" dataDxfId="19" totalsRowDxfId="18"/>
    <tableColumn id="2" name="Anticipé" totalsRowFunction="custom" dataDxfId="17" totalsRowDxfId="16">
      <totalsRowFormula>C8-C9</totalsRowFormula>
    </tableColumn>
    <tableColumn id="3" name="Réel" totalsRowFunction="custom" dataDxfId="15" totalsRowDxfId="14">
      <totalsRowFormula>D8-D9</totalsRowFormula>
    </tableColumn>
    <tableColumn id="4" name="Écart" totalsRowFunction="sum" dataDxfId="13" totalsRowDxfId="12"/>
  </tableColumns>
  <tableStyleInfo name="Table Budget" showFirstColumn="0" showLastColumn="0" showRowStripes="1" showColumnStripes="0"/>
  <extLst>
    <ext xmlns:x14="http://schemas.microsoft.com/office/spreadsheetml/2009/9/main" uri="{504A1905-F514-4f6f-8877-14C23A59335A}">
      <x14:table altText="Table Trésorerie" altTextSummary="La trésorerie est calculée à partir des tables des revenus et des dépenses ci-dessous."/>
    </ext>
  </extLst>
</table>
</file>

<file path=xl/tables/table2.xml><?xml version="1.0" encoding="utf-8"?>
<table xmlns="http://schemas.openxmlformats.org/spreadsheetml/2006/main" id="1" name="Revenus" displayName="Revenus" ref="B13:E17" totalsRowCount="1" headerRowDxfId="11">
  <autoFilter ref="B13:E16"/>
  <tableColumns count="4">
    <tableColumn id="1" name="Revenu mensuel" totalsRowLabel="Revenu total" dataDxfId="10" totalsRowDxfId="9"/>
    <tableColumn id="2" name="Anticipé" totalsRowFunction="sum" dataDxfId="8"/>
    <tableColumn id="3" name="Réel" totalsRowFunction="sum" dataDxfId="7"/>
    <tableColumn id="4" name="Écart" totalsRowFunction="sum" dataDxfId="6">
      <calculatedColumnFormula>Revenus[[#This Row],[Réel]]-Revenus[[#This Row],[Anticipé]]</calculatedColumnFormula>
    </tableColumn>
  </tableColumns>
  <tableStyleInfo name="Table Budget" showFirstColumn="0" showLastColumn="0" showRowStripes="1" showColumnStripes="0"/>
  <extLst>
    <ext xmlns:x14="http://schemas.microsoft.com/office/spreadsheetml/2009/9/main" uri="{504A1905-F514-4f6f-8877-14C23A59335A}">
      <x14:table altText="Table Revenus mensuels" altTextSummary="Saisissez toutes les valeurs anticipées et réelles pour les revenus mensuels. L’écart est calculé automatiquement."/>
    </ext>
  </extLst>
</table>
</file>

<file path=xl/tables/table3.xml><?xml version="1.0" encoding="utf-8"?>
<table xmlns="http://schemas.openxmlformats.org/spreadsheetml/2006/main" id="2" name="Dépenses" displayName="Dépenses" ref="B20:E41" totalsRowCount="1" headerRowDxfId="5">
  <autoFilter ref="B20:E40"/>
  <tableColumns count="4">
    <tableColumn id="1" name="Dépenses mensuelles" totalsRowLabel="Dépenses totales" dataDxfId="4" totalsRowDxfId="3"/>
    <tableColumn id="2" name="Anticipé" totalsRowFunction="sum" dataDxfId="2"/>
    <tableColumn id="3" name="Réel" totalsRowFunction="sum" dataDxfId="1"/>
    <tableColumn id="4" name="Écart" totalsRowFunction="sum" dataDxfId="0">
      <calculatedColumnFormula>Dépenses[[#This Row],[Anticipé]]-Dépenses[[#This Row],[Réel]]</calculatedColumnFormula>
    </tableColumn>
  </tableColumns>
  <tableStyleInfo name="Table Budget" showFirstColumn="0" showLastColumn="0" showRowStripes="1" showColumnStripes="0"/>
  <extLst>
    <ext xmlns:x14="http://schemas.microsoft.com/office/spreadsheetml/2009/9/main" uri="{504A1905-F514-4f6f-8877-14C23A59335A}">
      <x14:table altText="Table Dépenses mensuelles" altTextSummary="Saisissez toutes les valeurs anticipées et réelles pour les dépenses mensuelles. L’écart est calculé automatiquement."/>
    </ext>
  </extLst>
</table>
</file>

<file path=xl/theme/theme1.xml><?xml version="1.0" encoding="utf-8"?>
<a:theme xmlns:a="http://schemas.openxmlformats.org/drawingml/2006/main" name="Office Theme">
  <a:themeElements>
    <a:clrScheme name="Family Budget">
      <a:dk1>
        <a:sysClr val="windowText" lastClr="000000"/>
      </a:dk1>
      <a:lt1>
        <a:sysClr val="window" lastClr="FFFFFF"/>
      </a:lt1>
      <a:dk2>
        <a:srgbClr val="2D1739"/>
      </a:dk2>
      <a:lt2>
        <a:srgbClr val="EAEAEA"/>
      </a:lt2>
      <a:accent1>
        <a:srgbClr val="D12F2F"/>
      </a:accent1>
      <a:accent2>
        <a:srgbClr val="F1740D"/>
      </a:accent2>
      <a:accent3>
        <a:srgbClr val="934EBA"/>
      </a:accent3>
      <a:accent4>
        <a:srgbClr val="3084AA"/>
      </a:accent4>
      <a:accent5>
        <a:srgbClr val="60A846"/>
      </a:accent5>
      <a:accent6>
        <a:srgbClr val="C2513E"/>
      </a:accent6>
      <a:hlink>
        <a:srgbClr val="00B0F0"/>
      </a:hlink>
      <a:folHlink>
        <a:srgbClr val="934EB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E41"/>
  <sheetViews>
    <sheetView showGridLines="0" tabSelected="1" zoomScale="125" zoomScaleNormal="125" workbookViewId="0">
      <selection activeCell="B3" sqref="B3"/>
    </sheetView>
  </sheetViews>
  <sheetFormatPr defaultColWidth="9.109375" defaultRowHeight="21" customHeight="1" x14ac:dyDescent="0.25"/>
  <cols>
    <col min="1" max="1" width="3.88671875" customWidth="1"/>
    <col min="2" max="2" width="37.33203125" customWidth="1"/>
    <col min="3" max="5" width="15.88671875" style="11" customWidth="1"/>
    <col min="6" max="6" width="3.88671875" customWidth="1"/>
  </cols>
  <sheetData>
    <row r="1" spans="2:5" ht="39" customHeight="1" x14ac:dyDescent="0.5">
      <c r="B1" s="1" t="s">
        <v>0</v>
      </c>
    </row>
    <row r="2" spans="2:5" ht="67.5" customHeight="1" x14ac:dyDescent="0.25">
      <c r="B2" s="4" t="s">
        <v>1</v>
      </c>
    </row>
    <row r="3" spans="2:5" ht="46.5" customHeight="1" x14ac:dyDescent="0.25">
      <c r="B3" s="5" t="s">
        <v>2</v>
      </c>
    </row>
    <row r="4" spans="2:5" ht="172.95" customHeight="1" x14ac:dyDescent="0.25">
      <c r="B4" s="2"/>
      <c r="C4" s="12"/>
      <c r="D4" s="12"/>
      <c r="E4" s="12"/>
    </row>
    <row r="5" spans="2:5" ht="14.4" customHeight="1" x14ac:dyDescent="0.25">
      <c r="B5" s="3"/>
      <c r="C5" s="13"/>
      <c r="D5" s="13"/>
      <c r="E5" s="13"/>
    </row>
    <row r="6" spans="2:5" ht="24" customHeight="1" x14ac:dyDescent="0.25">
      <c r="B6" s="2"/>
      <c r="C6" s="12"/>
      <c r="D6" s="12"/>
      <c r="E6" s="12"/>
    </row>
    <row r="7" spans="2:5" ht="21" customHeight="1" x14ac:dyDescent="0.25">
      <c r="B7" s="14" t="s">
        <v>3</v>
      </c>
      <c r="C7" s="15" t="s">
        <v>4</v>
      </c>
      <c r="D7" s="16" t="s">
        <v>5</v>
      </c>
      <c r="E7" s="17" t="s">
        <v>6</v>
      </c>
    </row>
    <row r="8" spans="2:5" ht="21" customHeight="1" x14ac:dyDescent="0.25">
      <c r="B8" s="7" t="s">
        <v>7</v>
      </c>
      <c r="C8" s="19">
        <f>Revenus[[#Totals],[Anticipé]]</f>
        <v>5700</v>
      </c>
      <c r="D8" s="20">
        <f>Revenus[[#Totals],[Réel]]</f>
        <v>5500</v>
      </c>
      <c r="E8" s="21">
        <f>Revenus[[#Totals],[Écart]]</f>
        <v>-200</v>
      </c>
    </row>
    <row r="9" spans="2:5" ht="21" customHeight="1" x14ac:dyDescent="0.25">
      <c r="B9" s="7" t="s">
        <v>8</v>
      </c>
      <c r="C9" s="19">
        <f>Dépenses[[#Totals],[Anticipé]]</f>
        <v>3603</v>
      </c>
      <c r="D9" s="20">
        <f>Dépenses[[#Totals],[Réel]]</f>
        <v>3655</v>
      </c>
      <c r="E9" s="21">
        <f>Dépenses[[#Totals],[Écart]]</f>
        <v>-52</v>
      </c>
    </row>
    <row r="10" spans="2:5" ht="21" customHeight="1" x14ac:dyDescent="0.25">
      <c r="B10" s="7" t="s">
        <v>9</v>
      </c>
      <c r="C10" s="22">
        <f>C8-C9</f>
        <v>2097</v>
      </c>
      <c r="D10" s="23">
        <f>D8-D9</f>
        <v>1845</v>
      </c>
      <c r="E10" s="24">
        <f>SUBTOTAL(109,Trésorerie[Écart])</f>
        <v>-252</v>
      </c>
    </row>
    <row r="11" spans="2:5" ht="21" customHeight="1" x14ac:dyDescent="0.25">
      <c r="B11" s="6"/>
      <c r="C11" s="8"/>
      <c r="D11" s="9"/>
      <c r="E11" s="10"/>
    </row>
    <row r="13" spans="2:5" ht="21" customHeight="1" x14ac:dyDescent="0.25">
      <c r="B13" s="18" t="s">
        <v>10</v>
      </c>
      <c r="C13" s="15" t="s">
        <v>4</v>
      </c>
      <c r="D13" s="16" t="s">
        <v>5</v>
      </c>
      <c r="E13" s="17" t="s">
        <v>6</v>
      </c>
    </row>
    <row r="14" spans="2:5" ht="21" customHeight="1" x14ac:dyDescent="0.25">
      <c r="B14" s="7" t="s">
        <v>11</v>
      </c>
      <c r="C14" s="19">
        <v>4000</v>
      </c>
      <c r="D14" s="20">
        <v>4000</v>
      </c>
      <c r="E14" s="21">
        <f>Revenus[[#This Row],[Réel]]-Revenus[[#This Row],[Anticipé]]</f>
        <v>0</v>
      </c>
    </row>
    <row r="15" spans="2:5" ht="21" customHeight="1" x14ac:dyDescent="0.25">
      <c r="B15" s="7" t="s">
        <v>12</v>
      </c>
      <c r="C15" s="19">
        <v>1400</v>
      </c>
      <c r="D15" s="20">
        <v>1500</v>
      </c>
      <c r="E15" s="21">
        <f>Revenus[[#This Row],[Réel]]-Revenus[[#This Row],[Anticipé]]</f>
        <v>100</v>
      </c>
    </row>
    <row r="16" spans="2:5" ht="21" customHeight="1" x14ac:dyDescent="0.25">
      <c r="B16" s="7" t="s">
        <v>13</v>
      </c>
      <c r="C16" s="19">
        <v>300</v>
      </c>
      <c r="D16" s="20">
        <v>0</v>
      </c>
      <c r="E16" s="21">
        <f>Revenus[[#This Row],[Réel]]-Revenus[[#This Row],[Anticipé]]</f>
        <v>-300</v>
      </c>
    </row>
    <row r="17" spans="2:5" ht="21" customHeight="1" x14ac:dyDescent="0.25">
      <c r="B17" s="7" t="s">
        <v>7</v>
      </c>
      <c r="C17" s="22">
        <f>SUBTOTAL(109,Revenus[Anticipé])</f>
        <v>5700</v>
      </c>
      <c r="D17" s="23">
        <f>SUBTOTAL(109,Revenus[Réel])</f>
        <v>5500</v>
      </c>
      <c r="E17" s="24">
        <f>SUBTOTAL(109,Revenus[Écart])</f>
        <v>-200</v>
      </c>
    </row>
    <row r="18" spans="2:5" ht="21" customHeight="1" x14ac:dyDescent="0.25">
      <c r="B18" s="6"/>
      <c r="C18" s="8"/>
      <c r="D18" s="9"/>
      <c r="E18" s="10"/>
    </row>
    <row r="20" spans="2:5" ht="21" customHeight="1" x14ac:dyDescent="0.25">
      <c r="B20" s="14" t="s">
        <v>14</v>
      </c>
      <c r="C20" s="15" t="s">
        <v>4</v>
      </c>
      <c r="D20" s="16" t="s">
        <v>5</v>
      </c>
      <c r="E20" s="17" t="s">
        <v>6</v>
      </c>
    </row>
    <row r="21" spans="2:5" ht="21" customHeight="1" x14ac:dyDescent="0.25">
      <c r="B21" s="7" t="s">
        <v>15</v>
      </c>
      <c r="C21" s="19">
        <v>1500</v>
      </c>
      <c r="D21" s="20">
        <v>1500</v>
      </c>
      <c r="E21" s="21">
        <f>Dépenses[[#This Row],[Anticipé]]-Dépenses[[#This Row],[Réel]]</f>
        <v>0</v>
      </c>
    </row>
    <row r="22" spans="2:5" ht="21" customHeight="1" x14ac:dyDescent="0.25">
      <c r="B22" s="7" t="s">
        <v>16</v>
      </c>
      <c r="C22" s="19">
        <v>250</v>
      </c>
      <c r="D22" s="20">
        <v>280</v>
      </c>
      <c r="E22" s="21">
        <f>Dépenses[[#This Row],[Anticipé]]-Dépenses[[#This Row],[Réel]]</f>
        <v>-30</v>
      </c>
    </row>
    <row r="23" spans="2:5" ht="21" customHeight="1" x14ac:dyDescent="0.25">
      <c r="B23" s="7" t="s">
        <v>17</v>
      </c>
      <c r="C23" s="19">
        <v>38</v>
      </c>
      <c r="D23" s="20">
        <v>38</v>
      </c>
      <c r="E23" s="21">
        <f>Dépenses[[#This Row],[Anticipé]]-Dépenses[[#This Row],[Réel]]</f>
        <v>0</v>
      </c>
    </row>
    <row r="24" spans="2:5" ht="21" customHeight="1" x14ac:dyDescent="0.25">
      <c r="B24" s="7" t="s">
        <v>18</v>
      </c>
      <c r="C24" s="19">
        <v>65</v>
      </c>
      <c r="D24" s="20">
        <v>78</v>
      </c>
      <c r="E24" s="21">
        <f>Dépenses[[#This Row],[Anticipé]]-Dépenses[[#This Row],[Réel]]</f>
        <v>-13</v>
      </c>
    </row>
    <row r="25" spans="2:5" ht="21" customHeight="1" x14ac:dyDescent="0.25">
      <c r="B25" s="7" t="s">
        <v>19</v>
      </c>
      <c r="C25" s="19">
        <v>25</v>
      </c>
      <c r="D25" s="20">
        <v>21</v>
      </c>
      <c r="E25" s="21">
        <f>Dépenses[[#This Row],[Anticipé]]-Dépenses[[#This Row],[Réel]]</f>
        <v>4</v>
      </c>
    </row>
    <row r="26" spans="2:5" ht="21" customHeight="1" x14ac:dyDescent="0.25">
      <c r="B26" s="7" t="s">
        <v>20</v>
      </c>
      <c r="C26" s="19">
        <v>75</v>
      </c>
      <c r="D26" s="20">
        <v>83</v>
      </c>
      <c r="E26" s="21">
        <f>Dépenses[[#This Row],[Anticipé]]-Dépenses[[#This Row],[Réel]]</f>
        <v>-8</v>
      </c>
    </row>
    <row r="27" spans="2:5" ht="21" customHeight="1" x14ac:dyDescent="0.25">
      <c r="B27" s="7" t="s">
        <v>21</v>
      </c>
      <c r="C27" s="19">
        <v>60</v>
      </c>
      <c r="D27" s="20">
        <v>60</v>
      </c>
      <c r="E27" s="21">
        <f>Dépenses[[#This Row],[Anticipé]]-Dépenses[[#This Row],[Réel]]</f>
        <v>0</v>
      </c>
    </row>
    <row r="28" spans="2:5" ht="21" customHeight="1" x14ac:dyDescent="0.25">
      <c r="B28" s="7" t="s">
        <v>22</v>
      </c>
      <c r="C28" s="19">
        <v>0</v>
      </c>
      <c r="D28" s="20">
        <v>60</v>
      </c>
      <c r="E28" s="21">
        <f>Dépenses[[#This Row],[Anticipé]]-Dépenses[[#This Row],[Réel]]</f>
        <v>-60</v>
      </c>
    </row>
    <row r="29" spans="2:5" ht="21" customHeight="1" x14ac:dyDescent="0.25">
      <c r="B29" s="7" t="s">
        <v>23</v>
      </c>
      <c r="C29" s="19">
        <v>180</v>
      </c>
      <c r="D29" s="20">
        <v>150</v>
      </c>
      <c r="E29" s="21">
        <f>Dépenses[[#This Row],[Anticipé]]-Dépenses[[#This Row],[Réel]]</f>
        <v>30</v>
      </c>
    </row>
    <row r="30" spans="2:5" ht="21" customHeight="1" x14ac:dyDescent="0.25">
      <c r="B30" s="7" t="s">
        <v>24</v>
      </c>
      <c r="C30" s="19">
        <v>250</v>
      </c>
      <c r="D30" s="20">
        <v>250</v>
      </c>
      <c r="E30" s="21">
        <f>Dépenses[[#This Row],[Anticipé]]-Dépenses[[#This Row],[Réel]]</f>
        <v>0</v>
      </c>
    </row>
    <row r="31" spans="2:5" ht="21" customHeight="1" x14ac:dyDescent="0.25">
      <c r="B31" s="7" t="s">
        <v>25</v>
      </c>
      <c r="C31" s="19">
        <v>75</v>
      </c>
      <c r="D31" s="20">
        <v>80</v>
      </c>
      <c r="E31" s="21">
        <f>Dépenses[[#This Row],[Anticipé]]-Dépenses[[#This Row],[Réel]]</f>
        <v>-5</v>
      </c>
    </row>
    <row r="32" spans="2:5" ht="21" customHeight="1" x14ac:dyDescent="0.25">
      <c r="B32" s="7" t="s">
        <v>26</v>
      </c>
      <c r="C32" s="19">
        <v>280</v>
      </c>
      <c r="D32" s="20">
        <v>260</v>
      </c>
      <c r="E32" s="21">
        <f>Dépenses[[#This Row],[Anticipé]]-Dépenses[[#This Row],[Réel]]</f>
        <v>20</v>
      </c>
    </row>
    <row r="33" spans="2:5" ht="21" customHeight="1" x14ac:dyDescent="0.25">
      <c r="B33" s="7" t="s">
        <v>27</v>
      </c>
      <c r="C33" s="19">
        <v>75</v>
      </c>
      <c r="D33" s="20">
        <v>65</v>
      </c>
      <c r="E33" s="21">
        <f>Dépenses[[#This Row],[Anticipé]]-Dépenses[[#This Row],[Réel]]</f>
        <v>10</v>
      </c>
    </row>
    <row r="34" spans="2:5" ht="21" customHeight="1" x14ac:dyDescent="0.25">
      <c r="B34" s="7" t="s">
        <v>28</v>
      </c>
      <c r="C34" s="19">
        <v>255</v>
      </c>
      <c r="D34" s="20">
        <v>255</v>
      </c>
      <c r="E34" s="21">
        <f>Dépenses[[#This Row],[Anticipé]]-Dépenses[[#This Row],[Réel]]</f>
        <v>0</v>
      </c>
    </row>
    <row r="35" spans="2:5" ht="21" customHeight="1" x14ac:dyDescent="0.25">
      <c r="B35" s="7" t="s">
        <v>29</v>
      </c>
      <c r="C35" s="19">
        <v>100</v>
      </c>
      <c r="D35" s="20">
        <v>100</v>
      </c>
      <c r="E35" s="21">
        <f>Dépenses[[#This Row],[Anticipé]]-Dépenses[[#This Row],[Réel]]</f>
        <v>0</v>
      </c>
    </row>
    <row r="36" spans="2:5" ht="21" customHeight="1" x14ac:dyDescent="0.25">
      <c r="B36" s="7" t="s">
        <v>30</v>
      </c>
      <c r="C36" s="19">
        <v>0</v>
      </c>
      <c r="D36" s="20">
        <v>0</v>
      </c>
      <c r="E36" s="21">
        <f>Dépenses[[#This Row],[Anticipé]]-Dépenses[[#This Row],[Réel]]</f>
        <v>0</v>
      </c>
    </row>
    <row r="37" spans="2:5" ht="21" customHeight="1" x14ac:dyDescent="0.25">
      <c r="B37" s="7" t="s">
        <v>31</v>
      </c>
      <c r="C37" s="19">
        <v>0</v>
      </c>
      <c r="D37" s="20">
        <v>0</v>
      </c>
      <c r="E37" s="21">
        <f>Dépenses[[#This Row],[Anticipé]]-Dépenses[[#This Row],[Réel]]</f>
        <v>0</v>
      </c>
    </row>
    <row r="38" spans="2:5" ht="21" customHeight="1" x14ac:dyDescent="0.25">
      <c r="B38" s="7" t="s">
        <v>32</v>
      </c>
      <c r="C38" s="19">
        <v>150</v>
      </c>
      <c r="D38" s="20">
        <v>150</v>
      </c>
      <c r="E38" s="21">
        <f>Dépenses[[#This Row],[Anticipé]]-Dépenses[[#This Row],[Réel]]</f>
        <v>0</v>
      </c>
    </row>
    <row r="39" spans="2:5" ht="21" customHeight="1" x14ac:dyDescent="0.25">
      <c r="B39" s="7" t="s">
        <v>33</v>
      </c>
      <c r="C39" s="19">
        <v>225</v>
      </c>
      <c r="D39" s="20">
        <v>225</v>
      </c>
      <c r="E39" s="21">
        <f>Dépenses[[#This Row],[Anticipé]]-Dépenses[[#This Row],[Réel]]</f>
        <v>0</v>
      </c>
    </row>
    <row r="40" spans="2:5" ht="21" customHeight="1" x14ac:dyDescent="0.25">
      <c r="B40" s="7" t="s">
        <v>34</v>
      </c>
      <c r="C40" s="19">
        <v>0</v>
      </c>
      <c r="D40" s="20">
        <v>0</v>
      </c>
      <c r="E40" s="21">
        <f>Dépenses[[#This Row],[Anticipé]]-Dépenses[[#This Row],[Réel]]</f>
        <v>0</v>
      </c>
    </row>
    <row r="41" spans="2:5" ht="21" customHeight="1" x14ac:dyDescent="0.25">
      <c r="B41" s="7" t="s">
        <v>8</v>
      </c>
      <c r="C41" s="22">
        <f>SUBTOTAL(109,Dépenses[Anticipé])</f>
        <v>3603</v>
      </c>
      <c r="D41" s="23">
        <f>SUBTOTAL(109,Dépenses[Réel])</f>
        <v>3655</v>
      </c>
      <c r="E41" s="24">
        <f>SUBTOTAL(109,Dépenses[Écart])</f>
        <v>-52</v>
      </c>
    </row>
  </sheetData>
  <printOptions horizontalCentered="1"/>
  <pageMargins left="0.3" right="0.3" top="0.4" bottom="0.75" header="0.3" footer="0.3"/>
  <pageSetup paperSize="9" fitToHeight="0" orientation="portrait" horizontalDpi="4294967293" r:id="rId1"/>
  <headerFooter differentFirst="1">
    <oddFooter>Page &amp;P of &amp;N</oddFooter>
  </headerFooter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 familial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2016-11-29T07:23:14Z</dcterms:created>
  <dcterms:modified xsi:type="dcterms:W3CDTF">2016-11-29T07:24:24Z</dcterms:modified>
</cp:coreProperties>
</file>